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ason\Dropbox\PickleballBracket\League\"/>
    </mc:Choice>
  </mc:AlternateContent>
  <bookViews>
    <workbookView xWindow="0" yWindow="0" windowWidth="28800" windowHeight="11130"/>
  </bookViews>
  <sheets>
    <sheet name="JsonTerre" sheetId="1" r:id="rId1"/>
  </sheets>
  <definedNames>
    <definedName name="_xlnm._FilterDatabase" localSheetId="0" hidden="1">JsonTerre!$B$2:$H$28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3" i="1"/>
  <c r="D3" i="1" l="1"/>
  <c r="E4" i="1"/>
  <c r="D4" i="1" s="1"/>
  <c r="E5" i="1"/>
  <c r="D5" i="1" s="1"/>
  <c r="E6" i="1"/>
  <c r="E7" i="1"/>
  <c r="D7" i="1" s="1"/>
  <c r="E8" i="1"/>
  <c r="E9" i="1"/>
  <c r="D9" i="1" s="1"/>
  <c r="E10" i="1"/>
  <c r="D10" i="1" s="1"/>
  <c r="E11" i="1"/>
  <c r="D11" i="1" s="1"/>
  <c r="E12" i="1"/>
  <c r="D12" i="1" s="1"/>
  <c r="E13" i="1"/>
  <c r="E14" i="1"/>
  <c r="D14" i="1" s="1"/>
  <c r="E15" i="1"/>
  <c r="D15" i="1" s="1"/>
  <c r="E16" i="1"/>
  <c r="D16" i="1" s="1"/>
  <c r="E17" i="1"/>
  <c r="E18" i="1"/>
  <c r="D18" i="1" s="1"/>
  <c r="E19" i="1"/>
  <c r="E20" i="1"/>
  <c r="D20" i="1" s="1"/>
  <c r="E21" i="1"/>
  <c r="D21" i="1" s="1"/>
  <c r="E22" i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D19" i="1" l="1"/>
  <c r="D22" i="1"/>
  <c r="D13" i="1"/>
  <c r="D6" i="1"/>
  <c r="D17" i="1"/>
  <c r="D8" i="1"/>
  <c r="C17" i="1" l="1"/>
  <c r="C28" i="1"/>
  <c r="C6" i="1"/>
  <c r="C13" i="1"/>
  <c r="C16" i="1"/>
  <c r="C12" i="1"/>
  <c r="C18" i="1"/>
  <c r="C22" i="1"/>
  <c r="C5" i="1"/>
  <c r="C8" i="1"/>
  <c r="C3" i="1"/>
  <c r="C24" i="1"/>
  <c r="C9" i="1"/>
  <c r="C19" i="1"/>
  <c r="C4" i="1"/>
  <c r="C11" i="1"/>
  <c r="C27" i="1"/>
  <c r="C21" i="1"/>
  <c r="C20" i="1"/>
  <c r="C23" i="1"/>
  <c r="C26" i="1"/>
  <c r="C7" i="1"/>
  <c r="C14" i="1"/>
  <c r="C15" i="1"/>
  <c r="C10" i="1"/>
  <c r="C25" i="1"/>
</calcChain>
</file>

<file path=xl/sharedStrings.xml><?xml version="1.0" encoding="utf-8"?>
<sst xmlns="http://schemas.openxmlformats.org/spreadsheetml/2006/main" count="59" uniqueCount="35">
  <si>
    <t>N</t>
  </si>
  <si>
    <t>Name026</t>
  </si>
  <si>
    <t>Name025</t>
  </si>
  <si>
    <t>Y</t>
  </si>
  <si>
    <t>Name024</t>
  </si>
  <si>
    <t>Name023</t>
  </si>
  <si>
    <t>Name022</t>
  </si>
  <si>
    <t>Name021</t>
  </si>
  <si>
    <t>Name020</t>
  </si>
  <si>
    <t>Name019</t>
  </si>
  <si>
    <t>Name018</t>
  </si>
  <si>
    <t>Name017</t>
  </si>
  <si>
    <t>Name016</t>
  </si>
  <si>
    <t>Name013</t>
  </si>
  <si>
    <t>Name015</t>
  </si>
  <si>
    <t>Name014</t>
  </si>
  <si>
    <t>Name012</t>
  </si>
  <si>
    <t>Name011</t>
  </si>
  <si>
    <t>Name010</t>
  </si>
  <si>
    <t>Name009</t>
  </si>
  <si>
    <t>Name008</t>
  </si>
  <si>
    <t>Name007</t>
  </si>
  <si>
    <t>Name006</t>
  </si>
  <si>
    <t>Name005</t>
  </si>
  <si>
    <t>Name003</t>
  </si>
  <si>
    <t>Name004</t>
  </si>
  <si>
    <t>Name002</t>
  </si>
  <si>
    <t>Name001</t>
  </si>
  <si>
    <t>PreRANK</t>
  </si>
  <si>
    <t>Missed Current</t>
  </si>
  <si>
    <t>Previous Rank</t>
  </si>
  <si>
    <t>Initial Rank</t>
  </si>
  <si>
    <t>New Rank</t>
  </si>
  <si>
    <t>NAME</t>
  </si>
  <si>
    <t>New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</si>
</sst>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</cellXfs>
  <cellStyles count="1">
    <cellStyle name="Normal" xfId="0" builtinId="0"/>
  </cellStyles>
  <dxfs count="9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2:H28" totalsRowShown="0" headerRowDxfId="8" dataDxfId="7">
  <autoFilter ref="B2:H28"/>
  <tableColumns count="7">
    <tableColumn id="1" name="NAME" dataDxfId="6"/>
    <tableColumn id="7" name="New Rank" dataDxfId="5">
      <calculatedColumnFormula>_xlfn.RANK.EQ(Table1[[#This Row],[New Score]],Table1[New Score],1)</calculatedColumnFormula>
    </tableColumn>
    <tableColumn id="6" name="New Score" dataDxfId="4">
      <calculatedColumnFormula>IF(AND(Table1[[#This Row],[Missed Current]]="Y",Table1[[#This Row],[Initial Rank]]&lt;Table1[[#This Row],[Previous Rank]]),INDEX(Table1[PreRANK],MATCH(Table1[[#This Row],[Previous Rank]],Table1[Initial Rank],0))+0.000001,Table1[[#This Row],[PreRANK]])</calculatedColumnFormula>
    </tableColumn>
    <tableColumn id="2" name="Initial Rank" dataDxfId="3">
      <calculatedColumnFormula>_xlfn.RANK.EQ(Table1[[#This Row],[PreRANK]],Table1[PreRANK],1)</calculatedColumnFormula>
    </tableColumn>
    <tableColumn id="3" name="Previous Rank" dataDxfId="0">
      <calculatedColumnFormula>RANK(H3,$H$3:$H$28,1)</calculatedColumnFormula>
    </tableColumn>
    <tableColumn id="4" name="Missed Current" dataDxfId="2"/>
    <tableColumn id="5" name="PreRANK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tabSelected="1" workbookViewId="0">
      <selection activeCell="F3" sqref="F3"/>
    </sheetView>
  </sheetViews>
  <sheetFormatPr defaultRowHeight="15" x14ac:dyDescent="0.25"/>
  <cols>
    <col min="1" max="1" width="2.28515625" customWidth="1"/>
    <col min="2" max="2" width="11.140625" customWidth="1"/>
    <col min="3" max="3" width="8.28515625" customWidth="1"/>
    <col min="4" max="4" width="10" customWidth="1"/>
    <col min="5" max="8" width="8.28515625" customWidth="1"/>
    <col min="9" max="9" width="2.28515625" customWidth="1"/>
    <col min="12" max="12" width="9.85546875" customWidth="1"/>
    <col min="13" max="13" width="14.28515625" customWidth="1"/>
  </cols>
  <sheetData>
    <row r="2" spans="2:13" ht="77.25" x14ac:dyDescent="0.25">
      <c r="B2" s="2" t="s">
        <v>33</v>
      </c>
      <c r="C2" s="3" t="s">
        <v>32</v>
      </c>
      <c r="D2" s="3" t="s">
        <v>34</v>
      </c>
      <c r="E2" s="3" t="s">
        <v>31</v>
      </c>
      <c r="F2" s="3" t="s">
        <v>30</v>
      </c>
      <c r="G2" s="3" t="s">
        <v>29</v>
      </c>
      <c r="H2" s="3" t="s">
        <v>28</v>
      </c>
      <c r="L2" s="2"/>
      <c r="M2" s="2"/>
    </row>
    <row r="3" spans="2:13" x14ac:dyDescent="0.25">
      <c r="B3" s="1" t="s">
        <v>27</v>
      </c>
      <c r="C3" s="1">
        <f>_xlfn.RANK.EQ(Table1[[#This Row],[New Score]],Table1[New Score],1)</f>
        <v>1</v>
      </c>
      <c r="D3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1.0009999999999999</v>
      </c>
      <c r="E3" s="1">
        <f>_xlfn.RANK.EQ(Table1[[#This Row],[PreRANK]],Table1[PreRANK],1)</f>
        <v>1</v>
      </c>
      <c r="F3" s="1">
        <f t="shared" ref="F3:F28" si="0">RANK(H3,$H$3:$H$28,1)</f>
        <v>1</v>
      </c>
      <c r="G3" s="1" t="s">
        <v>0</v>
      </c>
      <c r="H3" s="1">
        <v>1.0009999999999999</v>
      </c>
      <c r="L3" s="1"/>
      <c r="M3" s="1"/>
    </row>
    <row r="4" spans="2:13" x14ac:dyDescent="0.25">
      <c r="B4" s="1" t="s">
        <v>26</v>
      </c>
      <c r="C4" s="1">
        <f>_xlfn.RANK.EQ(Table1[[#This Row],[New Score]],Table1[New Score],1)</f>
        <v>2</v>
      </c>
      <c r="D4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2.0049999999999999</v>
      </c>
      <c r="E4" s="1">
        <f>_xlfn.RANK.EQ(Table1[[#This Row],[PreRANK]],Table1[PreRANK],1)</f>
        <v>2</v>
      </c>
      <c r="F4" s="1">
        <f t="shared" si="0"/>
        <v>2</v>
      </c>
      <c r="G4" s="1" t="s">
        <v>0</v>
      </c>
      <c r="H4" s="1">
        <v>2.0049999999999999</v>
      </c>
      <c r="L4" s="1"/>
      <c r="M4" s="1"/>
    </row>
    <row r="5" spans="2:13" x14ac:dyDescent="0.25">
      <c r="B5" s="1" t="s">
        <v>25</v>
      </c>
      <c r="C5" s="1">
        <f>_xlfn.RANK.EQ(Table1[[#This Row],[New Score]],Table1[New Score],1)</f>
        <v>5</v>
      </c>
      <c r="D5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8.0090000000000003</v>
      </c>
      <c r="E5" s="1">
        <f>_xlfn.RANK.EQ(Table1[[#This Row],[PreRANK]],Table1[PreRANK],1)</f>
        <v>5</v>
      </c>
      <c r="F5" s="1">
        <f t="shared" si="0"/>
        <v>5</v>
      </c>
      <c r="G5" s="1" t="s">
        <v>0</v>
      </c>
      <c r="H5" s="1">
        <v>8.0090000000000003</v>
      </c>
      <c r="L5" s="1"/>
      <c r="M5" s="1"/>
    </row>
    <row r="6" spans="2:13" x14ac:dyDescent="0.25">
      <c r="B6" s="1" t="s">
        <v>24</v>
      </c>
      <c r="C6" s="1">
        <f>_xlfn.RANK.EQ(Table1[[#This Row],[New Score]],Table1[New Score],1)</f>
        <v>3</v>
      </c>
      <c r="D6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4.0039999999999996</v>
      </c>
      <c r="E6" s="1">
        <f>_xlfn.RANK.EQ(Table1[[#This Row],[PreRANK]],Table1[PreRANK],1)</f>
        <v>3</v>
      </c>
      <c r="F6" s="1">
        <f t="shared" si="0"/>
        <v>3</v>
      </c>
      <c r="G6" s="1" t="s">
        <v>3</v>
      </c>
      <c r="H6" s="1">
        <v>4.0039999999999996</v>
      </c>
      <c r="L6" s="1"/>
      <c r="M6" s="1"/>
    </row>
    <row r="7" spans="2:13" x14ac:dyDescent="0.25">
      <c r="B7" s="1" t="s">
        <v>23</v>
      </c>
      <c r="C7" s="1">
        <f>_xlfn.RANK.EQ(Table1[[#This Row],[New Score]],Table1[New Score],1)</f>
        <v>6</v>
      </c>
      <c r="D7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8.5020000000000007</v>
      </c>
      <c r="E7" s="1">
        <f>_xlfn.RANK.EQ(Table1[[#This Row],[PreRANK]],Table1[PreRANK],1)</f>
        <v>6</v>
      </c>
      <c r="F7" s="1">
        <f t="shared" si="0"/>
        <v>6</v>
      </c>
      <c r="G7" s="1" t="s">
        <v>0</v>
      </c>
      <c r="H7" s="1">
        <v>8.5020000000000007</v>
      </c>
      <c r="L7" s="1"/>
      <c r="M7" s="1"/>
    </row>
    <row r="8" spans="2:13" x14ac:dyDescent="0.25">
      <c r="B8" s="1" t="s">
        <v>22</v>
      </c>
      <c r="C8" s="1">
        <f>_xlfn.RANK.EQ(Table1[[#This Row],[New Score]],Table1[New Score],1)</f>
        <v>4</v>
      </c>
      <c r="D8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5.0060000000000002</v>
      </c>
      <c r="E8" s="1">
        <f>_xlfn.RANK.EQ(Table1[[#This Row],[PreRANK]],Table1[PreRANK],1)</f>
        <v>4</v>
      </c>
      <c r="F8" s="1">
        <f t="shared" si="0"/>
        <v>4</v>
      </c>
      <c r="G8" s="1" t="s">
        <v>3</v>
      </c>
      <c r="H8" s="1">
        <v>5.0060000000000002</v>
      </c>
      <c r="L8" s="1"/>
      <c r="M8" s="1"/>
    </row>
    <row r="9" spans="2:13" x14ac:dyDescent="0.25">
      <c r="B9" s="1" t="s">
        <v>21</v>
      </c>
      <c r="C9" s="1">
        <f>_xlfn.RANK.EQ(Table1[[#This Row],[New Score]],Table1[New Score],1)</f>
        <v>7</v>
      </c>
      <c r="D9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9.5030000000000001</v>
      </c>
      <c r="E9" s="1">
        <f>_xlfn.RANK.EQ(Table1[[#This Row],[PreRANK]],Table1[PreRANK],1)</f>
        <v>7</v>
      </c>
      <c r="F9" s="1">
        <f t="shared" si="0"/>
        <v>7</v>
      </c>
      <c r="G9" s="1" t="s">
        <v>0</v>
      </c>
      <c r="H9" s="1">
        <v>9.5030000000000001</v>
      </c>
      <c r="L9" s="1"/>
      <c r="M9" s="1"/>
    </row>
    <row r="10" spans="2:13" x14ac:dyDescent="0.25">
      <c r="B10" s="1" t="s">
        <v>20</v>
      </c>
      <c r="C10" s="1">
        <f>_xlfn.RANK.EQ(Table1[[#This Row],[New Score]],Table1[New Score],1)</f>
        <v>8</v>
      </c>
      <c r="D10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10.012</v>
      </c>
      <c r="E10" s="1">
        <f>_xlfn.RANK.EQ(Table1[[#This Row],[PreRANK]],Table1[PreRANK],1)</f>
        <v>8</v>
      </c>
      <c r="F10" s="1">
        <f t="shared" si="0"/>
        <v>8</v>
      </c>
      <c r="G10" s="1" t="s">
        <v>0</v>
      </c>
      <c r="H10" s="1">
        <v>10.012</v>
      </c>
      <c r="L10" s="1"/>
      <c r="M10" s="1"/>
    </row>
    <row r="11" spans="2:13" x14ac:dyDescent="0.25">
      <c r="B11" s="1" t="s">
        <v>19</v>
      </c>
      <c r="C11" s="1">
        <f>_xlfn.RANK.EQ(Table1[[#This Row],[New Score]],Table1[New Score],1)</f>
        <v>10</v>
      </c>
      <c r="D11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11.013</v>
      </c>
      <c r="E11" s="1">
        <f>_xlfn.RANK.EQ(Table1[[#This Row],[PreRANK]],Table1[PreRANK],1)</f>
        <v>10</v>
      </c>
      <c r="F11" s="1">
        <f t="shared" si="0"/>
        <v>10</v>
      </c>
      <c r="G11" s="1" t="s">
        <v>0</v>
      </c>
      <c r="H11" s="1">
        <v>11.013</v>
      </c>
      <c r="L11" s="1"/>
      <c r="M11" s="1"/>
    </row>
    <row r="12" spans="2:13" x14ac:dyDescent="0.25">
      <c r="B12" s="1" t="s">
        <v>18</v>
      </c>
      <c r="C12" s="1">
        <f>_xlfn.RANK.EQ(Table1[[#This Row],[New Score]],Table1[New Score],1)</f>
        <v>11</v>
      </c>
      <c r="D12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13.507</v>
      </c>
      <c r="E12" s="1">
        <f>_xlfn.RANK.EQ(Table1[[#This Row],[PreRANK]],Table1[PreRANK],1)</f>
        <v>11</v>
      </c>
      <c r="F12" s="1">
        <f t="shared" si="0"/>
        <v>11</v>
      </c>
      <c r="G12" s="1" t="s">
        <v>0</v>
      </c>
      <c r="H12" s="1">
        <v>13.507</v>
      </c>
      <c r="L12" s="1"/>
      <c r="M12" s="1"/>
    </row>
    <row r="13" spans="2:13" x14ac:dyDescent="0.25">
      <c r="B13" s="1" t="s">
        <v>17</v>
      </c>
      <c r="C13" s="1">
        <f>_xlfn.RANK.EQ(Table1[[#This Row],[New Score]],Table1[New Score],1)</f>
        <v>9</v>
      </c>
      <c r="D13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11.010999999999999</v>
      </c>
      <c r="E13" s="1">
        <f>_xlfn.RANK.EQ(Table1[[#This Row],[PreRANK]],Table1[PreRANK],1)</f>
        <v>9</v>
      </c>
      <c r="F13" s="1">
        <f t="shared" si="0"/>
        <v>9</v>
      </c>
      <c r="G13" s="1" t="s">
        <v>3</v>
      </c>
      <c r="H13" s="1">
        <v>11.010999999999999</v>
      </c>
      <c r="L13" s="1"/>
      <c r="M13" s="1"/>
    </row>
    <row r="14" spans="2:13" x14ac:dyDescent="0.25">
      <c r="B14" s="1" t="s">
        <v>16</v>
      </c>
      <c r="C14" s="1">
        <f>_xlfn.RANK.EQ(Table1[[#This Row],[New Score]],Table1[New Score],1)</f>
        <v>14</v>
      </c>
      <c r="D14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14.507999999999999</v>
      </c>
      <c r="E14" s="1">
        <f>_xlfn.RANK.EQ(Table1[[#This Row],[PreRANK]],Table1[PreRANK],1)</f>
        <v>14</v>
      </c>
      <c r="F14" s="1">
        <f t="shared" si="0"/>
        <v>14</v>
      </c>
      <c r="G14" s="1" t="s">
        <v>0</v>
      </c>
      <c r="H14" s="1">
        <v>14.507999999999999</v>
      </c>
      <c r="L14" s="1"/>
      <c r="M14" s="1"/>
    </row>
    <row r="15" spans="2:13" x14ac:dyDescent="0.25">
      <c r="B15" s="1" t="s">
        <v>15</v>
      </c>
      <c r="C15" s="1">
        <f>_xlfn.RANK.EQ(Table1[[#This Row],[New Score]],Table1[New Score],1)</f>
        <v>15</v>
      </c>
      <c r="D15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14.521000000000001</v>
      </c>
      <c r="E15" s="1">
        <f>_xlfn.RANK.EQ(Table1[[#This Row],[PreRANK]],Table1[PreRANK],1)</f>
        <v>15</v>
      </c>
      <c r="F15" s="1">
        <f t="shared" si="0"/>
        <v>15</v>
      </c>
      <c r="G15" s="1" t="s">
        <v>0</v>
      </c>
      <c r="H15" s="1">
        <v>14.521000000000001</v>
      </c>
      <c r="L15" s="1"/>
      <c r="M15" s="1"/>
    </row>
    <row r="16" spans="2:13" x14ac:dyDescent="0.25">
      <c r="B16" s="1" t="s">
        <v>14</v>
      </c>
      <c r="C16" s="1">
        <f>_xlfn.RANK.EQ(Table1[[#This Row],[New Score]],Table1[New Score],1)</f>
        <v>16</v>
      </c>
      <c r="D16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16.018000000000001</v>
      </c>
      <c r="E16" s="1">
        <f>_xlfn.RANK.EQ(Table1[[#This Row],[PreRANK]],Table1[PreRANK],1)</f>
        <v>16</v>
      </c>
      <c r="F16" s="1">
        <f t="shared" si="0"/>
        <v>16</v>
      </c>
      <c r="G16" s="1" t="s">
        <v>0</v>
      </c>
      <c r="H16" s="1">
        <v>16.018000000000001</v>
      </c>
      <c r="L16" s="1"/>
      <c r="M16" s="1"/>
    </row>
    <row r="17" spans="2:13" x14ac:dyDescent="0.25">
      <c r="B17" s="1" t="s">
        <v>13</v>
      </c>
      <c r="C17" s="1">
        <f>_xlfn.RANK.EQ(Table1[[#This Row],[New Score]],Table1[New Score],1)</f>
        <v>21</v>
      </c>
      <c r="D17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21.515000000000001</v>
      </c>
      <c r="E17" s="1">
        <f>_xlfn.RANK.EQ(Table1[[#This Row],[PreRANK]],Table1[PreRANK],1)</f>
        <v>21</v>
      </c>
      <c r="F17" s="1">
        <f t="shared" si="0"/>
        <v>21</v>
      </c>
      <c r="G17" s="1" t="s">
        <v>3</v>
      </c>
      <c r="H17" s="1">
        <v>21.515000000000001</v>
      </c>
      <c r="L17" s="1"/>
      <c r="M17" s="1"/>
    </row>
    <row r="18" spans="2:13" x14ac:dyDescent="0.25">
      <c r="B18" s="1" t="s">
        <v>12</v>
      </c>
      <c r="C18" s="1">
        <f>_xlfn.RANK.EQ(Table1[[#This Row],[New Score]],Table1[New Score],1)</f>
        <v>17</v>
      </c>
      <c r="D18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16.510000000000002</v>
      </c>
      <c r="E18" s="1">
        <f>_xlfn.RANK.EQ(Table1[[#This Row],[PreRANK]],Table1[PreRANK],1)</f>
        <v>17</v>
      </c>
      <c r="F18" s="1">
        <f t="shared" si="0"/>
        <v>17</v>
      </c>
      <c r="G18" s="1" t="s">
        <v>0</v>
      </c>
      <c r="H18" s="1">
        <v>16.510000000000002</v>
      </c>
      <c r="L18" s="1"/>
      <c r="M18" s="1"/>
    </row>
    <row r="19" spans="2:13" x14ac:dyDescent="0.25">
      <c r="B19" s="1" t="s">
        <v>11</v>
      </c>
      <c r="C19" s="1">
        <f>_xlfn.RANK.EQ(Table1[[#This Row],[New Score]],Table1[New Score],1)</f>
        <v>13</v>
      </c>
      <c r="D19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14.016999999999999</v>
      </c>
      <c r="E19" s="1">
        <f>_xlfn.RANK.EQ(Table1[[#This Row],[PreRANK]],Table1[PreRANK],1)</f>
        <v>13</v>
      </c>
      <c r="F19" s="1">
        <f t="shared" si="0"/>
        <v>13</v>
      </c>
      <c r="G19" s="1" t="s">
        <v>3</v>
      </c>
      <c r="H19" s="1">
        <v>14.016999999999999</v>
      </c>
      <c r="L19" s="1"/>
      <c r="M19" s="1"/>
    </row>
    <row r="20" spans="2:13" x14ac:dyDescent="0.25">
      <c r="B20" s="1" t="s">
        <v>10</v>
      </c>
      <c r="C20" s="1">
        <f>_xlfn.RANK.EQ(Table1[[#This Row],[New Score]],Table1[New Score],1)</f>
        <v>18</v>
      </c>
      <c r="D20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16.523</v>
      </c>
      <c r="E20" s="1">
        <f>_xlfn.RANK.EQ(Table1[[#This Row],[PreRANK]],Table1[PreRANK],1)</f>
        <v>18</v>
      </c>
      <c r="F20" s="1">
        <f t="shared" si="0"/>
        <v>18</v>
      </c>
      <c r="G20" s="1" t="s">
        <v>0</v>
      </c>
      <c r="H20" s="1">
        <v>16.523</v>
      </c>
      <c r="L20" s="1"/>
      <c r="M20" s="1"/>
    </row>
    <row r="21" spans="2:13" x14ac:dyDescent="0.25">
      <c r="B21" s="1" t="s">
        <v>9</v>
      </c>
      <c r="C21" s="1">
        <f>_xlfn.RANK.EQ(Table1[[#This Row],[New Score]],Table1[New Score],1)</f>
        <v>19</v>
      </c>
      <c r="D21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17.524000000000001</v>
      </c>
      <c r="E21" s="1">
        <f>_xlfn.RANK.EQ(Table1[[#This Row],[PreRANK]],Table1[PreRANK],1)</f>
        <v>19</v>
      </c>
      <c r="F21" s="1">
        <f t="shared" si="0"/>
        <v>19</v>
      </c>
      <c r="G21" s="1" t="s">
        <v>0</v>
      </c>
      <c r="H21" s="1">
        <v>17.524000000000001</v>
      </c>
      <c r="L21" s="1"/>
      <c r="M21" s="1"/>
    </row>
    <row r="22" spans="2:13" x14ac:dyDescent="0.25">
      <c r="B22" s="1" t="s">
        <v>8</v>
      </c>
      <c r="C22" s="1">
        <f>_xlfn.RANK.EQ(Table1[[#This Row],[New Score]],Table1[New Score],1)</f>
        <v>25</v>
      </c>
      <c r="D22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25.02</v>
      </c>
      <c r="E22" s="1">
        <f>_xlfn.RANK.EQ(Table1[[#This Row],[PreRANK]],Table1[PreRANK],1)</f>
        <v>25</v>
      </c>
      <c r="F22" s="1">
        <f t="shared" si="0"/>
        <v>25</v>
      </c>
      <c r="G22" s="1" t="s">
        <v>3</v>
      </c>
      <c r="H22" s="1">
        <v>25.02</v>
      </c>
      <c r="L22" s="1"/>
      <c r="M22" s="1"/>
    </row>
    <row r="23" spans="2:13" x14ac:dyDescent="0.25">
      <c r="B23" s="1" t="s">
        <v>7</v>
      </c>
      <c r="C23" s="1">
        <f>_xlfn.RANK.EQ(Table1[[#This Row],[New Score]],Table1[New Score],1)</f>
        <v>23</v>
      </c>
      <c r="D23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24.018999999999998</v>
      </c>
      <c r="E23" s="1">
        <f>_xlfn.RANK.EQ(Table1[[#This Row],[PreRANK]],Table1[PreRANK],1)</f>
        <v>23</v>
      </c>
      <c r="F23" s="1">
        <f t="shared" si="0"/>
        <v>23</v>
      </c>
      <c r="G23" s="1" t="s">
        <v>0</v>
      </c>
      <c r="H23" s="1">
        <v>24.018999999999998</v>
      </c>
      <c r="L23" s="1"/>
      <c r="M23" s="1"/>
    </row>
    <row r="24" spans="2:13" x14ac:dyDescent="0.25">
      <c r="B24" s="1" t="s">
        <v>6</v>
      </c>
      <c r="C24" s="1">
        <f>_xlfn.RANK.EQ(Table1[[#This Row],[New Score]],Table1[New Score],1)</f>
        <v>20</v>
      </c>
      <c r="D24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21.015999999999998</v>
      </c>
      <c r="E24" s="1">
        <f>_xlfn.RANK.EQ(Table1[[#This Row],[PreRANK]],Table1[PreRANK],1)</f>
        <v>20</v>
      </c>
      <c r="F24" s="1">
        <f t="shared" si="0"/>
        <v>20</v>
      </c>
      <c r="G24" s="1" t="s">
        <v>0</v>
      </c>
      <c r="H24" s="1">
        <v>21.015999999999998</v>
      </c>
      <c r="L24" s="1"/>
      <c r="M24" s="1"/>
    </row>
    <row r="25" spans="2:13" x14ac:dyDescent="0.25">
      <c r="B25" s="1" t="s">
        <v>5</v>
      </c>
      <c r="C25" s="1">
        <f>_xlfn.RANK.EQ(Table1[[#This Row],[New Score]],Table1[New Score],1)</f>
        <v>12</v>
      </c>
      <c r="D25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14.013999999999999</v>
      </c>
      <c r="E25" s="1">
        <f>_xlfn.RANK.EQ(Table1[[#This Row],[PreRANK]],Table1[PreRANK],1)</f>
        <v>12</v>
      </c>
      <c r="F25" s="1">
        <f t="shared" si="0"/>
        <v>12</v>
      </c>
      <c r="G25" s="1" t="s">
        <v>0</v>
      </c>
      <c r="H25" s="1">
        <v>14.013999999999999</v>
      </c>
      <c r="L25" s="1"/>
      <c r="M25" s="1"/>
    </row>
    <row r="26" spans="2:13" x14ac:dyDescent="0.25">
      <c r="B26" s="1" t="s">
        <v>4</v>
      </c>
      <c r="C26" s="1">
        <f>_xlfn.RANK.EQ(Table1[[#This Row],[New Score]],Table1[New Score],1)</f>
        <v>26</v>
      </c>
      <c r="D26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26.021999999999998</v>
      </c>
      <c r="E26" s="1">
        <f>_xlfn.RANK.EQ(Table1[[#This Row],[PreRANK]],Table1[PreRANK],1)</f>
        <v>26</v>
      </c>
      <c r="F26" s="1">
        <f t="shared" si="0"/>
        <v>26</v>
      </c>
      <c r="G26" s="1" t="s">
        <v>3</v>
      </c>
      <c r="H26" s="1">
        <v>26.021999999999998</v>
      </c>
      <c r="L26" s="1"/>
      <c r="M26" s="1"/>
    </row>
    <row r="27" spans="2:13" x14ac:dyDescent="0.25">
      <c r="B27" s="1" t="s">
        <v>2</v>
      </c>
      <c r="C27" s="1">
        <f>_xlfn.RANK.EQ(Table1[[#This Row],[New Score]],Table1[New Score],1)</f>
        <v>22</v>
      </c>
      <c r="D27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23.026</v>
      </c>
      <c r="E27" s="1">
        <f>_xlfn.RANK.EQ(Table1[[#This Row],[PreRANK]],Table1[PreRANK],1)</f>
        <v>22</v>
      </c>
      <c r="F27" s="1">
        <f t="shared" si="0"/>
        <v>22</v>
      </c>
      <c r="G27" s="1" t="s">
        <v>0</v>
      </c>
      <c r="H27" s="1">
        <v>23.026</v>
      </c>
      <c r="L27" s="1"/>
      <c r="M27" s="1"/>
    </row>
    <row r="28" spans="2:13" x14ac:dyDescent="0.25">
      <c r="B28" s="1" t="s">
        <v>1</v>
      </c>
      <c r="C28" s="1">
        <f>_xlfn.RANK.EQ(Table1[[#This Row],[New Score]],Table1[New Score],1)</f>
        <v>23</v>
      </c>
      <c r="D28" s="1">
        <f>IF(AND(Table1[[#This Row],[Missed Current]]="Y",Table1[[#This Row],[Initial Rank]]&lt;Table1[[#This Row],[Previous Rank]]),INDEX(Table1[PreRANK],MATCH(Table1[[#This Row],[Previous Rank]],Table1[Initial Rank],0))+0.000001,Table1[[#This Row],[PreRANK]])</f>
        <v>24.018999999999998</v>
      </c>
      <c r="E28" s="1">
        <f>_xlfn.RANK.EQ(Table1[[#This Row],[PreRANK]],Table1[PreRANK],1)</f>
        <v>23</v>
      </c>
      <c r="F28" s="1">
        <f t="shared" si="0"/>
        <v>23</v>
      </c>
      <c r="G28" s="1" t="s">
        <v>0</v>
      </c>
      <c r="H28" s="1">
        <v>24.018999999999998</v>
      </c>
      <c r="L28" s="1"/>
      <c r="M28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JsonTerre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Jason Santerre</cp:lastModifiedBy>
  <dcterms:created xsi:type="dcterms:W3CDTF">2017-02-21T15:23:24Z</dcterms:created>
  <dcterms:modified xsi:type="dcterms:W3CDTF">2017-02-21T19:58:46Z</dcterms:modified>
</cp:coreProperties>
</file>